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К.В.В\МОЯ\Питание\"/>
    </mc:Choice>
  </mc:AlternateContent>
  <bookViews>
    <workbookView xWindow="0" yWindow="0" windowWidth="19200" windowHeight="9768"/>
  </bookViews>
  <sheets>
    <sheet name="Лист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J196" i="1" s="1"/>
  <c r="I13" i="1"/>
  <c r="I24" i="1" s="1"/>
  <c r="I196" i="1" s="1"/>
  <c r="H13" i="1"/>
  <c r="H24" i="1" s="1"/>
  <c r="H196" i="1" s="1"/>
  <c r="G13" i="1"/>
  <c r="G24" i="1" s="1"/>
  <c r="G196" i="1" s="1"/>
  <c r="F13" i="1"/>
  <c r="F24" i="1" s="1"/>
  <c r="F196" i="1" s="1"/>
</calcChain>
</file>

<file path=xl/sharedStrings.xml><?xml version="1.0" encoding="utf-8"?>
<sst xmlns="http://schemas.openxmlformats.org/spreadsheetml/2006/main" count="256" uniqueCount="89">
  <si>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</si>
  <si>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</si>
  <si>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</si>
  <si>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</si>
  <si>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</si>
  <si>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</si>
  <si>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</si>
  <si>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</si>
  <si>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</si>
  <si>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</si>
  <si>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</si>
  <si>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</si>
  <si>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</si>
  <si>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</si>
  <si>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</si>
  <si>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</si>
  <si>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</si>
  <si>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</si>
  <si>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</si>
  <si>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</si>
  <si>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</si>
  <si>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</si>
  <si>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</si>
  <si>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</si>
  <si>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</si>
  <si>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</si>
  <si>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</si>
  <si>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</si>
  <si>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</si>
  <si>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</si>
  <si>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</si>
  <si>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</si>
  <si>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</si>
  <si>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</si>
  <si>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</si>
  <si>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</si>
  <si>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</si>
  <si>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</si>
  <si>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</si>
  <si>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</si>
  <si>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Рульков В.Д.</t>
  </si>
  <si>
    <t>Макароны с сыром,яйцо вареное</t>
  </si>
  <si>
    <t>Чай со смородиной</t>
  </si>
  <si>
    <t>54-6ги</t>
  </si>
  <si>
    <t>Хлеб пшеничный,масло сливочное</t>
  </si>
  <si>
    <t>Суп молочный гречневый</t>
  </si>
  <si>
    <t>54-17к</t>
  </si>
  <si>
    <t>54-2гн</t>
  </si>
  <si>
    <t>Чай</t>
  </si>
  <si>
    <t>сладкое</t>
  </si>
  <si>
    <t>Булочка</t>
  </si>
  <si>
    <t>стр.84</t>
  </si>
  <si>
    <t>Плов из курицы</t>
  </si>
  <si>
    <t>Чай с молоком</t>
  </si>
  <si>
    <t>54-4гн</t>
  </si>
  <si>
    <t>Хлеб пшеничный</t>
  </si>
  <si>
    <t>Зеленый горошек отварной</t>
  </si>
  <si>
    <t>54-20з</t>
  </si>
  <si>
    <t>Запеканка из творога с повидлом</t>
  </si>
  <si>
    <t>54-1т</t>
  </si>
  <si>
    <t>Хлеб пшеничный, масло сливочное</t>
  </si>
  <si>
    <t>Яблоко</t>
  </si>
  <si>
    <t>Печень по строгановски,гречка отв.</t>
  </si>
  <si>
    <t>Кофейный напиток</t>
  </si>
  <si>
    <t>54-23гн</t>
  </si>
  <si>
    <t>Каша молочная манная</t>
  </si>
  <si>
    <t>стр.110</t>
  </si>
  <si>
    <t>Чай с лимоном</t>
  </si>
  <si>
    <t>54-3гн</t>
  </si>
  <si>
    <t>Хлеб пшеничный,масло сливочное,сыр</t>
  </si>
  <si>
    <t>Какао с мол.сгущенным</t>
  </si>
  <si>
    <t>54-22гн</t>
  </si>
  <si>
    <t>Омлет натуральный</t>
  </si>
  <si>
    <t>54-1о</t>
  </si>
  <si>
    <t>Кукуруза сахарная</t>
  </si>
  <si>
    <t>54-21з</t>
  </si>
  <si>
    <t>Каша молочная пшенная</t>
  </si>
  <si>
    <t>54-6к</t>
  </si>
  <si>
    <t>Блинчики</t>
  </si>
  <si>
    <t>стр.90</t>
  </si>
  <si>
    <t>Запеканка из творога со сгущ.молоком</t>
  </si>
  <si>
    <t>МБОУ Сош с.Буюклы</t>
  </si>
  <si>
    <t>53-19 з</t>
  </si>
  <si>
    <t>54-12м</t>
  </si>
  <si>
    <t>Птица в соусе с томатом, макаронные изд.</t>
  </si>
  <si>
    <t>54-3г/54-6о</t>
  </si>
  <si>
    <t>54-18м/ стр. 107</t>
  </si>
  <si>
    <t>53-19 з/  54-1з</t>
  </si>
  <si>
    <t>54-1г/ стр.42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</si>
</sst>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" fillId="2" borderId="2" xfId="0" applyFont="1" applyFill="1" applyBorder="1" applyProtection="1"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7"/>
  <sheetViews>
    <sheetView tabSelected="1" workbookViewId="0">
      <pane xSplit="4" ySplit="5" topLeftCell="E182" activePane="bottomRight" state="frozen"/>
      <selection pane="topRight" activeCell="E1" sqref="E1"/>
      <selection pane="bottomLeft" activeCell="A6" sqref="A6"/>
      <selection pane="bottomRight" activeCell="H15" sqref="H15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5" t="s">
        <v>81</v>
      </c>
      <c r="D1" s="56"/>
      <c r="E1" s="56"/>
      <c r="F1" s="12" t="s">
        <v>16</v>
      </c>
      <c r="G1" s="2" t="s">
        <v>17</v>
      </c>
      <c r="H1" s="57" t="s">
        <v>39</v>
      </c>
      <c r="I1" s="57"/>
      <c r="J1" s="57"/>
      <c r="K1" s="57"/>
    </row>
    <row r="2" spans="1:12" ht="17.399999999999999" x14ac:dyDescent="0.25">
      <c r="A2" s="35" t="s">
        <v>6</v>
      </c>
      <c r="C2" s="2"/>
      <c r="G2" s="2" t="s">
        <v>18</v>
      </c>
      <c r="H2" s="57" t="s">
        <v>40</v>
      </c>
      <c r="I2" s="57"/>
      <c r="J2" s="57"/>
      <c r="K2" s="57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1</v>
      </c>
      <c r="J3" s="49">
        <v>2025</v>
      </c>
      <c r="K3" s="50"/>
    </row>
    <row r="4" spans="1:12" ht="13.8" thickBot="1" x14ac:dyDescent="0.3">
      <c r="C4" s="2"/>
      <c r="D4" s="4"/>
      <c r="H4" s="47" t="s">
        <v>36</v>
      </c>
      <c r="I4" s="47" t="s">
        <v>37</v>
      </c>
      <c r="J4" s="47" t="s">
        <v>38</v>
      </c>
    </row>
    <row r="5" spans="1:12" ht="31.2" thickBot="1" x14ac:dyDescent="0.3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26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41</v>
      </c>
      <c r="F6" s="40">
        <v>240</v>
      </c>
      <c r="G6" s="40">
        <v>14.33</v>
      </c>
      <c r="H6" s="40">
        <v>14.07</v>
      </c>
      <c r="I6" s="40">
        <v>38.43</v>
      </c>
      <c r="J6" s="40">
        <v>413.5</v>
      </c>
      <c r="K6" s="41" t="s">
        <v>85</v>
      </c>
      <c r="L6" s="40">
        <v>48.24</v>
      </c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22</v>
      </c>
      <c r="E8" s="42" t="s">
        <v>42</v>
      </c>
      <c r="F8" s="43">
        <v>200</v>
      </c>
      <c r="G8" s="43">
        <v>0.3</v>
      </c>
      <c r="H8" s="43">
        <v>0</v>
      </c>
      <c r="I8" s="43">
        <v>7.3</v>
      </c>
      <c r="J8" s="43">
        <v>30.8</v>
      </c>
      <c r="K8" s="44" t="s">
        <v>43</v>
      </c>
      <c r="L8" s="43">
        <v>10.5</v>
      </c>
    </row>
    <row r="9" spans="1:12" ht="14.4" x14ac:dyDescent="0.3">
      <c r="A9" s="23"/>
      <c r="B9" s="15"/>
      <c r="C9" s="11"/>
      <c r="D9" s="7" t="s">
        <v>23</v>
      </c>
      <c r="E9" s="42" t="s">
        <v>44</v>
      </c>
      <c r="F9" s="43">
        <v>72</v>
      </c>
      <c r="G9" s="43">
        <v>4.12</v>
      </c>
      <c r="H9" s="43">
        <v>3.02</v>
      </c>
      <c r="I9" s="43">
        <v>26.12</v>
      </c>
      <c r="J9" s="43">
        <v>151</v>
      </c>
      <c r="K9" s="44" t="s">
        <v>82</v>
      </c>
      <c r="L9" s="43">
        <v>15.98</v>
      </c>
    </row>
    <row r="10" spans="1:12" ht="14.4" x14ac:dyDescent="0.3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512</v>
      </c>
      <c r="G13" s="19">
        <f t="shared" ref="G13:J13" si="0">SUM(G6:G12)</f>
        <v>18.75</v>
      </c>
      <c r="H13" s="19">
        <f t="shared" si="0"/>
        <v>17.09</v>
      </c>
      <c r="I13" s="19">
        <f t="shared" si="0"/>
        <v>71.849999999999994</v>
      </c>
      <c r="J13" s="19">
        <f t="shared" si="0"/>
        <v>595.29999999999995</v>
      </c>
      <c r="K13" s="25"/>
      <c r="L13" s="19">
        <f t="shared" ref="L13" si="1">SUM(L6:L12)</f>
        <v>74.72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4" x14ac:dyDescent="0.3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4.4" x14ac:dyDescent="0.3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4.4" x14ac:dyDescent="0.3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4" x14ac:dyDescent="0.3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4.4" x14ac:dyDescent="0.3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thickBot="1" x14ac:dyDescent="0.3">
      <c r="A24" s="29">
        <f>A6</f>
        <v>1</v>
      </c>
      <c r="B24" s="30">
        <f>B6</f>
        <v>1</v>
      </c>
      <c r="C24" s="52" t="s">
        <v>4</v>
      </c>
      <c r="D24" s="53"/>
      <c r="E24" s="31"/>
      <c r="F24" s="32">
        <f>F13+F23</f>
        <v>512</v>
      </c>
      <c r="G24" s="32">
        <f t="shared" ref="G24:J24" si="4">G13+G23</f>
        <v>18.75</v>
      </c>
      <c r="H24" s="32">
        <f t="shared" si="4"/>
        <v>17.09</v>
      </c>
      <c r="I24" s="32">
        <f t="shared" si="4"/>
        <v>71.849999999999994</v>
      </c>
      <c r="J24" s="32">
        <f t="shared" si="4"/>
        <v>595.29999999999995</v>
      </c>
      <c r="K24" s="32"/>
      <c r="L24" s="32">
        <f t="shared" ref="L24" si="5">L13+L23</f>
        <v>74.72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45</v>
      </c>
      <c r="F25" s="40">
        <v>200</v>
      </c>
      <c r="G25" s="40">
        <v>9.74</v>
      </c>
      <c r="H25" s="40">
        <v>12.82</v>
      </c>
      <c r="I25" s="40">
        <v>29.92</v>
      </c>
      <c r="J25" s="40">
        <v>210.92</v>
      </c>
      <c r="K25" s="41" t="s">
        <v>46</v>
      </c>
      <c r="L25" s="40">
        <v>19.45</v>
      </c>
    </row>
    <row r="26" spans="1:12" ht="14.4" x14ac:dyDescent="0.3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 x14ac:dyDescent="0.3">
      <c r="A27" s="14"/>
      <c r="B27" s="15"/>
      <c r="C27" s="11"/>
      <c r="D27" s="7" t="s">
        <v>22</v>
      </c>
      <c r="E27" s="42" t="s">
        <v>48</v>
      </c>
      <c r="F27" s="43">
        <v>200</v>
      </c>
      <c r="G27" s="43">
        <v>0.2</v>
      </c>
      <c r="H27" s="43">
        <v>0</v>
      </c>
      <c r="I27" s="43">
        <v>6.5</v>
      </c>
      <c r="J27" s="43">
        <v>26.8</v>
      </c>
      <c r="K27" s="44" t="s">
        <v>47</v>
      </c>
      <c r="L27" s="43">
        <v>1.4</v>
      </c>
    </row>
    <row r="28" spans="1:12" ht="14.4" x14ac:dyDescent="0.3">
      <c r="A28" s="14"/>
      <c r="B28" s="15"/>
      <c r="C28" s="11"/>
      <c r="D28" s="7" t="s">
        <v>23</v>
      </c>
      <c r="E28" s="42" t="s">
        <v>44</v>
      </c>
      <c r="F28" s="43">
        <v>42</v>
      </c>
      <c r="G28" s="43">
        <v>2.12</v>
      </c>
      <c r="H28" s="43">
        <v>3.02</v>
      </c>
      <c r="I28" s="43">
        <v>13.12</v>
      </c>
      <c r="J28" s="43">
        <v>88</v>
      </c>
      <c r="K28" s="44" t="s">
        <v>82</v>
      </c>
      <c r="L28" s="43">
        <v>13.03</v>
      </c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51" t="s">
        <v>49</v>
      </c>
      <c r="E30" s="42" t="s">
        <v>50</v>
      </c>
      <c r="F30" s="43">
        <v>80</v>
      </c>
      <c r="G30" s="43">
        <v>5.28</v>
      </c>
      <c r="H30" s="43">
        <v>1.98</v>
      </c>
      <c r="I30" s="43">
        <v>24.22</v>
      </c>
      <c r="J30" s="43">
        <v>264</v>
      </c>
      <c r="K30" s="44" t="s">
        <v>51</v>
      </c>
      <c r="L30" s="43">
        <v>13.41</v>
      </c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522</v>
      </c>
      <c r="G32" s="19">
        <f t="shared" ref="G32:L32" si="6">SUM(G25:G31)</f>
        <v>17.34</v>
      </c>
      <c r="H32" s="19">
        <f t="shared" si="6"/>
        <v>17.82</v>
      </c>
      <c r="I32" s="19">
        <f t="shared" si="6"/>
        <v>73.759999999999991</v>
      </c>
      <c r="J32" s="19">
        <f t="shared" si="6"/>
        <v>589.72</v>
      </c>
      <c r="K32" s="25"/>
      <c r="L32" s="19">
        <f t="shared" si="6"/>
        <v>47.289999999999992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 x14ac:dyDescent="0.3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4.4" x14ac:dyDescent="0.3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4.4" x14ac:dyDescent="0.3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4" x14ac:dyDescent="0.3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4.4" x14ac:dyDescent="0.3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4" x14ac:dyDescent="0.3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:L42" si="7">SUM(G33:G41)</f>
        <v>0</v>
      </c>
      <c r="H42" s="19">
        <f t="shared" si="7"/>
        <v>0</v>
      </c>
      <c r="I42" s="19">
        <f t="shared" si="7"/>
        <v>0</v>
      </c>
      <c r="J42" s="19">
        <f t="shared" si="7"/>
        <v>0</v>
      </c>
      <c r="K42" s="25"/>
      <c r="L42" s="19">
        <f t="shared" si="7"/>
        <v>0</v>
      </c>
    </row>
    <row r="43" spans="1:12" ht="15.75" customHeight="1" thickBot="1" x14ac:dyDescent="0.3">
      <c r="A43" s="33">
        <f>A25</f>
        <v>1</v>
      </c>
      <c r="B43" s="33">
        <f>B25</f>
        <v>2</v>
      </c>
      <c r="C43" s="52" t="s">
        <v>4</v>
      </c>
      <c r="D43" s="53"/>
      <c r="E43" s="31"/>
      <c r="F43" s="32">
        <f>F32+F42</f>
        <v>522</v>
      </c>
      <c r="G43" s="32">
        <f t="shared" ref="G43:L43" si="8">G32+G42</f>
        <v>17.34</v>
      </c>
      <c r="H43" s="32">
        <f t="shared" si="8"/>
        <v>17.82</v>
      </c>
      <c r="I43" s="32">
        <f t="shared" si="8"/>
        <v>73.759999999999991</v>
      </c>
      <c r="J43" s="32">
        <f t="shared" si="8"/>
        <v>589.72</v>
      </c>
      <c r="K43" s="32"/>
      <c r="L43" s="32">
        <f t="shared" si="8"/>
        <v>47.289999999999992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52</v>
      </c>
      <c r="F44" s="40">
        <v>200</v>
      </c>
      <c r="G44" s="40">
        <v>11.3</v>
      </c>
      <c r="H44" s="40">
        <v>18.100000000000001</v>
      </c>
      <c r="I44" s="40">
        <v>43.2</v>
      </c>
      <c r="J44" s="40">
        <v>311.60000000000002</v>
      </c>
      <c r="K44" s="41" t="s">
        <v>83</v>
      </c>
      <c r="L44" s="40">
        <v>59.48</v>
      </c>
    </row>
    <row r="45" spans="1:12" ht="14.4" x14ac:dyDescent="0.3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 x14ac:dyDescent="0.3">
      <c r="A46" s="23"/>
      <c r="B46" s="15"/>
      <c r="C46" s="11"/>
      <c r="D46" s="7" t="s">
        <v>22</v>
      </c>
      <c r="E46" s="42" t="s">
        <v>53</v>
      </c>
      <c r="F46" s="43">
        <v>200</v>
      </c>
      <c r="G46" s="43">
        <v>1.6</v>
      </c>
      <c r="H46" s="43">
        <v>1.1000000000000001</v>
      </c>
      <c r="I46" s="43">
        <v>8.6999999999999993</v>
      </c>
      <c r="J46" s="43">
        <v>50.9</v>
      </c>
      <c r="K46" s="44" t="s">
        <v>54</v>
      </c>
      <c r="L46" s="43">
        <v>7.1</v>
      </c>
    </row>
    <row r="47" spans="1:12" ht="14.4" x14ac:dyDescent="0.3">
      <c r="A47" s="23"/>
      <c r="B47" s="15"/>
      <c r="C47" s="11"/>
      <c r="D47" s="7" t="s">
        <v>23</v>
      </c>
      <c r="E47" s="42" t="s">
        <v>55</v>
      </c>
      <c r="F47" s="43">
        <v>60</v>
      </c>
      <c r="G47" s="43">
        <v>4</v>
      </c>
      <c r="H47" s="43">
        <v>0</v>
      </c>
      <c r="I47" s="43">
        <v>26</v>
      </c>
      <c r="J47" s="43">
        <v>126</v>
      </c>
      <c r="K47" s="44"/>
      <c r="L47" s="43">
        <v>5.9</v>
      </c>
    </row>
    <row r="48" spans="1:12" ht="14.4" x14ac:dyDescent="0.3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51" t="s">
        <v>26</v>
      </c>
      <c r="E49" s="42" t="s">
        <v>56</v>
      </c>
      <c r="F49" s="43">
        <v>60</v>
      </c>
      <c r="G49" s="43">
        <v>1.7</v>
      </c>
      <c r="H49" s="43">
        <v>0.1</v>
      </c>
      <c r="I49" s="43">
        <v>3.5</v>
      </c>
      <c r="J49" s="43">
        <v>102.1</v>
      </c>
      <c r="K49" s="44" t="s">
        <v>57</v>
      </c>
      <c r="L49" s="43">
        <v>25.58</v>
      </c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520</v>
      </c>
      <c r="G51" s="19">
        <f t="shared" ref="G51:L51" si="9">SUM(G44:G50)</f>
        <v>18.599999999999998</v>
      </c>
      <c r="H51" s="19">
        <f t="shared" si="9"/>
        <v>19.300000000000004</v>
      </c>
      <c r="I51" s="19">
        <f t="shared" si="9"/>
        <v>81.400000000000006</v>
      </c>
      <c r="J51" s="19">
        <f t="shared" si="9"/>
        <v>590.6</v>
      </c>
      <c r="K51" s="25"/>
      <c r="L51" s="19">
        <f t="shared" si="9"/>
        <v>98.06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 x14ac:dyDescent="0.3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4.4" x14ac:dyDescent="0.3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4.4" x14ac:dyDescent="0.3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4" x14ac:dyDescent="0.3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4.4" x14ac:dyDescent="0.3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4" x14ac:dyDescent="0.3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:L61" si="10">SUM(G52:G60)</f>
        <v>0</v>
      </c>
      <c r="H61" s="19">
        <f t="shared" si="10"/>
        <v>0</v>
      </c>
      <c r="I61" s="19">
        <f t="shared" si="10"/>
        <v>0</v>
      </c>
      <c r="J61" s="19">
        <f t="shared" si="10"/>
        <v>0</v>
      </c>
      <c r="K61" s="25"/>
      <c r="L61" s="19">
        <f t="shared" si="10"/>
        <v>0</v>
      </c>
    </row>
    <row r="62" spans="1:12" ht="15.75" customHeight="1" thickBot="1" x14ac:dyDescent="0.3">
      <c r="A62" s="29">
        <f>A44</f>
        <v>1</v>
      </c>
      <c r="B62" s="30">
        <f>B44</f>
        <v>3</v>
      </c>
      <c r="C62" s="52" t="s">
        <v>4</v>
      </c>
      <c r="D62" s="53"/>
      <c r="E62" s="31"/>
      <c r="F62" s="32">
        <f>F51+F61</f>
        <v>520</v>
      </c>
      <c r="G62" s="32">
        <f t="shared" ref="G62:L62" si="11">G51+G61</f>
        <v>18.599999999999998</v>
      </c>
      <c r="H62" s="32">
        <f t="shared" si="11"/>
        <v>19.300000000000004</v>
      </c>
      <c r="I62" s="32">
        <f t="shared" si="11"/>
        <v>81.400000000000006</v>
      </c>
      <c r="J62" s="32">
        <f t="shared" si="11"/>
        <v>590.6</v>
      </c>
      <c r="K62" s="32"/>
      <c r="L62" s="32">
        <f t="shared" si="11"/>
        <v>98.06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58</v>
      </c>
      <c r="F63" s="40">
        <v>200</v>
      </c>
      <c r="G63" s="40">
        <v>15.78</v>
      </c>
      <c r="H63" s="40">
        <v>14.89</v>
      </c>
      <c r="I63" s="40">
        <v>54.11</v>
      </c>
      <c r="J63" s="40">
        <v>401.22</v>
      </c>
      <c r="K63" s="41" t="s">
        <v>59</v>
      </c>
      <c r="L63" s="40">
        <v>93.65</v>
      </c>
    </row>
    <row r="64" spans="1:12" ht="14.4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 x14ac:dyDescent="0.3">
      <c r="A65" s="23"/>
      <c r="B65" s="15"/>
      <c r="C65" s="11"/>
      <c r="D65" s="7" t="s">
        <v>22</v>
      </c>
      <c r="E65" s="42" t="s">
        <v>48</v>
      </c>
      <c r="F65" s="43">
        <v>200</v>
      </c>
      <c r="G65" s="43">
        <v>0.2</v>
      </c>
      <c r="H65" s="43">
        <v>0</v>
      </c>
      <c r="I65" s="43">
        <v>6.5</v>
      </c>
      <c r="J65" s="43">
        <v>26.8</v>
      </c>
      <c r="K65" s="44" t="s">
        <v>47</v>
      </c>
      <c r="L65" s="43">
        <v>1.4</v>
      </c>
    </row>
    <row r="66" spans="1:12" ht="14.4" x14ac:dyDescent="0.3">
      <c r="A66" s="23"/>
      <c r="B66" s="15"/>
      <c r="C66" s="11"/>
      <c r="D66" s="7" t="s">
        <v>23</v>
      </c>
      <c r="E66" s="42" t="s">
        <v>60</v>
      </c>
      <c r="F66" s="43">
        <v>42</v>
      </c>
      <c r="G66" s="43">
        <v>2.12</v>
      </c>
      <c r="H66" s="43">
        <v>3.02</v>
      </c>
      <c r="I66" s="43">
        <v>13.12</v>
      </c>
      <c r="J66" s="43">
        <v>88</v>
      </c>
      <c r="K66" s="44" t="s">
        <v>82</v>
      </c>
      <c r="L66" s="43">
        <v>13.03</v>
      </c>
    </row>
    <row r="67" spans="1:12" ht="14.4" x14ac:dyDescent="0.3">
      <c r="A67" s="23"/>
      <c r="B67" s="15"/>
      <c r="C67" s="11"/>
      <c r="D67" s="7" t="s">
        <v>24</v>
      </c>
      <c r="E67" s="42" t="s">
        <v>61</v>
      </c>
      <c r="F67" s="43">
        <v>100</v>
      </c>
      <c r="G67" s="43">
        <v>0.45</v>
      </c>
      <c r="H67" s="43">
        <v>0.1</v>
      </c>
      <c r="I67" s="43">
        <v>4.05</v>
      </c>
      <c r="J67" s="43">
        <v>73.900000000000006</v>
      </c>
      <c r="K67" s="44"/>
      <c r="L67" s="43">
        <v>21.92</v>
      </c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542</v>
      </c>
      <c r="G70" s="19">
        <f t="shared" ref="G70:L70" si="12">SUM(G63:G69)</f>
        <v>18.549999999999997</v>
      </c>
      <c r="H70" s="19">
        <f t="shared" si="12"/>
        <v>18.010000000000002</v>
      </c>
      <c r="I70" s="19">
        <f t="shared" si="12"/>
        <v>77.78</v>
      </c>
      <c r="J70" s="19">
        <f t="shared" si="12"/>
        <v>589.91999999999996</v>
      </c>
      <c r="K70" s="25"/>
      <c r="L70" s="19">
        <f t="shared" si="12"/>
        <v>130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 x14ac:dyDescent="0.3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4.4" x14ac:dyDescent="0.3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4.4" x14ac:dyDescent="0.3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4" x14ac:dyDescent="0.3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4.4" x14ac:dyDescent="0.3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4" x14ac:dyDescent="0.3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:L80" si="13">SUM(G71:G79)</f>
        <v>0</v>
      </c>
      <c r="H80" s="19">
        <f t="shared" si="13"/>
        <v>0</v>
      </c>
      <c r="I80" s="19">
        <f t="shared" si="13"/>
        <v>0</v>
      </c>
      <c r="J80" s="19">
        <f t="shared" si="13"/>
        <v>0</v>
      </c>
      <c r="K80" s="25"/>
      <c r="L80" s="19">
        <f t="shared" si="13"/>
        <v>0</v>
      </c>
    </row>
    <row r="81" spans="1:12" ht="15.75" customHeight="1" thickBot="1" x14ac:dyDescent="0.3">
      <c r="A81" s="29">
        <f>A63</f>
        <v>1</v>
      </c>
      <c r="B81" s="30">
        <f>B63</f>
        <v>4</v>
      </c>
      <c r="C81" s="52" t="s">
        <v>4</v>
      </c>
      <c r="D81" s="53"/>
      <c r="E81" s="31"/>
      <c r="F81" s="32">
        <f>F70+F80</f>
        <v>542</v>
      </c>
      <c r="G81" s="32">
        <f t="shared" ref="G81:L81" si="14">G70+G80</f>
        <v>18.549999999999997</v>
      </c>
      <c r="H81" s="32">
        <f t="shared" si="14"/>
        <v>18.010000000000002</v>
      </c>
      <c r="I81" s="32">
        <f t="shared" si="14"/>
        <v>77.78</v>
      </c>
      <c r="J81" s="32">
        <f t="shared" si="14"/>
        <v>589.91999999999996</v>
      </c>
      <c r="K81" s="32"/>
      <c r="L81" s="32">
        <f t="shared" si="14"/>
        <v>130</v>
      </c>
    </row>
    <row r="82" spans="1:12" ht="26.4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62</v>
      </c>
      <c r="F82" s="40">
        <v>240</v>
      </c>
      <c r="G82" s="40">
        <v>10.039999999999999</v>
      </c>
      <c r="H82" s="40">
        <v>14.84</v>
      </c>
      <c r="I82" s="40">
        <v>40.299999999999997</v>
      </c>
      <c r="J82" s="40">
        <v>376.75</v>
      </c>
      <c r="K82" s="41" t="s">
        <v>86</v>
      </c>
      <c r="L82" s="40">
        <v>49.76</v>
      </c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 t="s">
        <v>22</v>
      </c>
      <c r="E84" s="42" t="s">
        <v>63</v>
      </c>
      <c r="F84" s="43">
        <v>200</v>
      </c>
      <c r="G84" s="43">
        <v>3.8</v>
      </c>
      <c r="H84" s="43">
        <v>2.9</v>
      </c>
      <c r="I84" s="43">
        <v>11.3</v>
      </c>
      <c r="J84" s="43">
        <v>86</v>
      </c>
      <c r="K84" s="44" t="s">
        <v>64</v>
      </c>
      <c r="L84" s="43">
        <v>13.92</v>
      </c>
    </row>
    <row r="85" spans="1:12" ht="14.4" x14ac:dyDescent="0.3">
      <c r="A85" s="23"/>
      <c r="B85" s="15"/>
      <c r="C85" s="11"/>
      <c r="D85" s="7" t="s">
        <v>23</v>
      </c>
      <c r="E85" s="42" t="s">
        <v>55</v>
      </c>
      <c r="F85" s="43">
        <v>60</v>
      </c>
      <c r="G85" s="43">
        <v>4</v>
      </c>
      <c r="H85" s="43">
        <v>0</v>
      </c>
      <c r="I85" s="43">
        <v>26</v>
      </c>
      <c r="J85" s="43">
        <v>126</v>
      </c>
      <c r="K85" s="44"/>
      <c r="L85" s="43">
        <v>5.9</v>
      </c>
    </row>
    <row r="86" spans="1:12" ht="14.4" x14ac:dyDescent="0.3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:L89" si="15">SUM(G82:G88)</f>
        <v>17.84</v>
      </c>
      <c r="H89" s="19">
        <f t="shared" si="15"/>
        <v>17.739999999999998</v>
      </c>
      <c r="I89" s="19">
        <f t="shared" si="15"/>
        <v>77.599999999999994</v>
      </c>
      <c r="J89" s="19">
        <f t="shared" si="15"/>
        <v>588.75</v>
      </c>
      <c r="K89" s="25"/>
      <c r="L89" s="19">
        <f t="shared" si="15"/>
        <v>69.58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 x14ac:dyDescent="0.3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4.4" x14ac:dyDescent="0.3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4.4" x14ac:dyDescent="0.3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4" x14ac:dyDescent="0.3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4.4" x14ac:dyDescent="0.3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4" x14ac:dyDescent="0.3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:L99" si="16">SUM(G90:G98)</f>
        <v>0</v>
      </c>
      <c r="H99" s="19">
        <f t="shared" si="16"/>
        <v>0</v>
      </c>
      <c r="I99" s="19">
        <f t="shared" si="16"/>
        <v>0</v>
      </c>
      <c r="J99" s="19">
        <f t="shared" si="16"/>
        <v>0</v>
      </c>
      <c r="K99" s="25"/>
      <c r="L99" s="19">
        <f t="shared" si="16"/>
        <v>0</v>
      </c>
    </row>
    <row r="100" spans="1:12" ht="15.75" customHeight="1" thickBot="1" x14ac:dyDescent="0.3">
      <c r="A100" s="29">
        <f>A82</f>
        <v>1</v>
      </c>
      <c r="B100" s="30">
        <f>B82</f>
        <v>5</v>
      </c>
      <c r="C100" s="52" t="s">
        <v>4</v>
      </c>
      <c r="D100" s="53"/>
      <c r="E100" s="31"/>
      <c r="F100" s="32">
        <f>F89+F99</f>
        <v>500</v>
      </c>
      <c r="G100" s="32">
        <f t="shared" ref="G100:L100" si="17">G89+G99</f>
        <v>17.84</v>
      </c>
      <c r="H100" s="32">
        <f t="shared" si="17"/>
        <v>17.739999999999998</v>
      </c>
      <c r="I100" s="32">
        <f t="shared" si="17"/>
        <v>77.599999999999994</v>
      </c>
      <c r="J100" s="32">
        <f t="shared" si="17"/>
        <v>588.75</v>
      </c>
      <c r="K100" s="32"/>
      <c r="L100" s="32">
        <f t="shared" si="17"/>
        <v>69.58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 t="s">
        <v>65</v>
      </c>
      <c r="F101" s="40">
        <v>200</v>
      </c>
      <c r="G101" s="40">
        <v>7.56</v>
      </c>
      <c r="H101" s="40">
        <v>7.81</v>
      </c>
      <c r="I101" s="40">
        <v>37.909999999999997</v>
      </c>
      <c r="J101" s="40">
        <v>270.75</v>
      </c>
      <c r="K101" s="41" t="s">
        <v>66</v>
      </c>
      <c r="L101" s="40">
        <v>17.95</v>
      </c>
    </row>
    <row r="102" spans="1:12" ht="14.4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7" t="s">
        <v>22</v>
      </c>
      <c r="E103" s="42" t="s">
        <v>67</v>
      </c>
      <c r="F103" s="43">
        <v>200</v>
      </c>
      <c r="G103" s="43">
        <v>0.3</v>
      </c>
      <c r="H103" s="43">
        <v>0</v>
      </c>
      <c r="I103" s="43">
        <v>6.7</v>
      </c>
      <c r="J103" s="43">
        <v>27.9</v>
      </c>
      <c r="K103" s="44" t="s">
        <v>68</v>
      </c>
      <c r="L103" s="43">
        <v>3.71</v>
      </c>
    </row>
    <row r="104" spans="1:12" ht="26.4" x14ac:dyDescent="0.3">
      <c r="A104" s="23"/>
      <c r="B104" s="15"/>
      <c r="C104" s="11"/>
      <c r="D104" s="7" t="s">
        <v>23</v>
      </c>
      <c r="E104" s="42" t="s">
        <v>69</v>
      </c>
      <c r="F104" s="43">
        <v>102</v>
      </c>
      <c r="G104" s="43">
        <v>11.12</v>
      </c>
      <c r="H104" s="43">
        <v>11.82</v>
      </c>
      <c r="I104" s="43">
        <v>26.12</v>
      </c>
      <c r="J104" s="43">
        <v>290.5</v>
      </c>
      <c r="K104" s="44" t="s">
        <v>87</v>
      </c>
      <c r="L104" s="43">
        <v>41.4</v>
      </c>
    </row>
    <row r="105" spans="1:12" ht="14.4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502</v>
      </c>
      <c r="G108" s="19">
        <f t="shared" ref="G108:J108" si="18">SUM(G101:G107)</f>
        <v>18.979999999999997</v>
      </c>
      <c r="H108" s="19">
        <f t="shared" si="18"/>
        <v>19.63</v>
      </c>
      <c r="I108" s="19">
        <f t="shared" si="18"/>
        <v>70.73</v>
      </c>
      <c r="J108" s="19">
        <f t="shared" si="18"/>
        <v>589.15</v>
      </c>
      <c r="K108" s="25"/>
      <c r="L108" s="19">
        <f t="shared" ref="L108" si="19">SUM(L101:L107)</f>
        <v>63.06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 x14ac:dyDescent="0.3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4" x14ac:dyDescent="0.3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4" x14ac:dyDescent="0.3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 x14ac:dyDescent="0.3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4" x14ac:dyDescent="0.3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 x14ac:dyDescent="0.3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20">SUM(G109:G117)</f>
        <v>0</v>
      </c>
      <c r="H118" s="19">
        <f t="shared" si="20"/>
        <v>0</v>
      </c>
      <c r="I118" s="19">
        <f t="shared" si="20"/>
        <v>0</v>
      </c>
      <c r="J118" s="19">
        <f t="shared" si="20"/>
        <v>0</v>
      </c>
      <c r="K118" s="25"/>
      <c r="L118" s="19">
        <f t="shared" ref="L118" si="21">SUM(L109:L117)</f>
        <v>0</v>
      </c>
    </row>
    <row r="119" spans="1:12" ht="15" thickBot="1" x14ac:dyDescent="0.3">
      <c r="A119" s="29">
        <f>A101</f>
        <v>2</v>
      </c>
      <c r="B119" s="30">
        <f>B101</f>
        <v>1</v>
      </c>
      <c r="C119" s="52" t="s">
        <v>4</v>
      </c>
      <c r="D119" s="53"/>
      <c r="E119" s="31"/>
      <c r="F119" s="32">
        <f>F108+F118</f>
        <v>502</v>
      </c>
      <c r="G119" s="32">
        <f t="shared" ref="G119:L119" si="22">G108+G118</f>
        <v>18.979999999999997</v>
      </c>
      <c r="H119" s="32">
        <f t="shared" si="22"/>
        <v>19.63</v>
      </c>
      <c r="I119" s="32">
        <f t="shared" si="22"/>
        <v>70.73</v>
      </c>
      <c r="J119" s="32">
        <f t="shared" si="22"/>
        <v>589.15</v>
      </c>
      <c r="K119" s="32"/>
      <c r="L119" s="32">
        <f t="shared" si="22"/>
        <v>63.06</v>
      </c>
    </row>
    <row r="120" spans="1:12" ht="26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">
        <v>84</v>
      </c>
      <c r="F120" s="40">
        <v>240</v>
      </c>
      <c r="G120" s="40">
        <v>10.94</v>
      </c>
      <c r="H120" s="40">
        <v>14.89</v>
      </c>
      <c r="I120" s="40">
        <v>35.119999999999997</v>
      </c>
      <c r="J120" s="40">
        <v>288.08</v>
      </c>
      <c r="K120" s="41" t="s">
        <v>88</v>
      </c>
      <c r="L120" s="40">
        <v>63.98</v>
      </c>
    </row>
    <row r="121" spans="1:12" ht="14.4" x14ac:dyDescent="0.3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14"/>
      <c r="B122" s="15"/>
      <c r="C122" s="11"/>
      <c r="D122" s="7" t="s">
        <v>22</v>
      </c>
      <c r="E122" s="42" t="s">
        <v>70</v>
      </c>
      <c r="F122" s="43">
        <v>200</v>
      </c>
      <c r="G122" s="43">
        <v>3.5</v>
      </c>
      <c r="H122" s="43">
        <v>3.3</v>
      </c>
      <c r="I122" s="43">
        <v>22.3</v>
      </c>
      <c r="J122" s="43">
        <v>173.4</v>
      </c>
      <c r="K122" s="44" t="s">
        <v>71</v>
      </c>
      <c r="L122" s="43">
        <v>19.34</v>
      </c>
    </row>
    <row r="123" spans="1:12" ht="14.4" x14ac:dyDescent="0.3">
      <c r="A123" s="14"/>
      <c r="B123" s="15"/>
      <c r="C123" s="11"/>
      <c r="D123" s="7" t="s">
        <v>23</v>
      </c>
      <c r="E123" s="42" t="s">
        <v>55</v>
      </c>
      <c r="F123" s="43">
        <v>60</v>
      </c>
      <c r="G123" s="43">
        <v>4</v>
      </c>
      <c r="H123" s="43">
        <v>0</v>
      </c>
      <c r="I123" s="43">
        <v>26</v>
      </c>
      <c r="J123" s="43">
        <v>126</v>
      </c>
      <c r="K123" s="44"/>
      <c r="L123" s="43">
        <v>5.9</v>
      </c>
    </row>
    <row r="124" spans="1:12" ht="14.4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23">SUM(G120:G126)</f>
        <v>18.439999999999998</v>
      </c>
      <c r="H127" s="19">
        <f t="shared" si="23"/>
        <v>18.190000000000001</v>
      </c>
      <c r="I127" s="19">
        <f t="shared" si="23"/>
        <v>83.42</v>
      </c>
      <c r="J127" s="19">
        <f t="shared" si="23"/>
        <v>587.48</v>
      </c>
      <c r="K127" s="25"/>
      <c r="L127" s="19">
        <f t="shared" ref="L127" si="24">SUM(L120:L126)</f>
        <v>89.22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 x14ac:dyDescent="0.3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4" x14ac:dyDescent="0.3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4" x14ac:dyDescent="0.3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 x14ac:dyDescent="0.3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4" x14ac:dyDescent="0.3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 x14ac:dyDescent="0.3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25">SUM(G128:G136)</f>
        <v>0</v>
      </c>
      <c r="H137" s="19">
        <f t="shared" si="25"/>
        <v>0</v>
      </c>
      <c r="I137" s="19">
        <f t="shared" si="25"/>
        <v>0</v>
      </c>
      <c r="J137" s="19">
        <f t="shared" si="25"/>
        <v>0</v>
      </c>
      <c r="K137" s="25"/>
      <c r="L137" s="19">
        <f t="shared" ref="L137" si="26">SUM(L128:L136)</f>
        <v>0</v>
      </c>
    </row>
    <row r="138" spans="1:12" ht="15" thickBot="1" x14ac:dyDescent="0.3">
      <c r="A138" s="33">
        <f>A120</f>
        <v>2</v>
      </c>
      <c r="B138" s="33">
        <f>B120</f>
        <v>2</v>
      </c>
      <c r="C138" s="52" t="s">
        <v>4</v>
      </c>
      <c r="D138" s="53"/>
      <c r="E138" s="31"/>
      <c r="F138" s="32">
        <f>F127+F137</f>
        <v>500</v>
      </c>
      <c r="G138" s="32">
        <f t="shared" ref="G138:L138" si="27">G127+G137</f>
        <v>18.439999999999998</v>
      </c>
      <c r="H138" s="32">
        <f t="shared" si="27"/>
        <v>18.190000000000001</v>
      </c>
      <c r="I138" s="32">
        <f t="shared" si="27"/>
        <v>83.42</v>
      </c>
      <c r="J138" s="32">
        <f t="shared" si="27"/>
        <v>587.48</v>
      </c>
      <c r="K138" s="32"/>
      <c r="L138" s="32">
        <f t="shared" si="27"/>
        <v>89.22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 t="s">
        <v>72</v>
      </c>
      <c r="F139" s="40">
        <v>200</v>
      </c>
      <c r="G139" s="40">
        <v>12.93</v>
      </c>
      <c r="H139" s="40">
        <v>18</v>
      </c>
      <c r="I139" s="40">
        <v>34.4</v>
      </c>
      <c r="J139" s="40">
        <v>371.78</v>
      </c>
      <c r="K139" s="41" t="s">
        <v>73</v>
      </c>
      <c r="L139" s="40">
        <v>86.78</v>
      </c>
    </row>
    <row r="140" spans="1:12" ht="14.4" x14ac:dyDescent="0.3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 x14ac:dyDescent="0.3">
      <c r="A141" s="23"/>
      <c r="B141" s="15"/>
      <c r="C141" s="11"/>
      <c r="D141" s="7" t="s">
        <v>22</v>
      </c>
      <c r="E141" s="42" t="s">
        <v>48</v>
      </c>
      <c r="F141" s="43">
        <v>200</v>
      </c>
      <c r="G141" s="43">
        <v>0.2</v>
      </c>
      <c r="H141" s="43">
        <v>0</v>
      </c>
      <c r="I141" s="43">
        <v>6.5</v>
      </c>
      <c r="J141" s="43">
        <v>26.8</v>
      </c>
      <c r="K141" s="44" t="s">
        <v>47</v>
      </c>
      <c r="L141" s="43">
        <v>1.4</v>
      </c>
    </row>
    <row r="142" spans="1:12" ht="15.75" customHeight="1" x14ac:dyDescent="0.3">
      <c r="A142" s="23"/>
      <c r="B142" s="15"/>
      <c r="C142" s="11"/>
      <c r="D142" s="7" t="s">
        <v>23</v>
      </c>
      <c r="E142" s="42" t="s">
        <v>55</v>
      </c>
      <c r="F142" s="43">
        <v>60</v>
      </c>
      <c r="G142" s="43">
        <v>4</v>
      </c>
      <c r="H142" s="43">
        <v>0</v>
      </c>
      <c r="I142" s="43">
        <v>26</v>
      </c>
      <c r="J142" s="43">
        <v>126</v>
      </c>
      <c r="K142" s="44"/>
      <c r="L142" s="43">
        <v>5.9</v>
      </c>
    </row>
    <row r="143" spans="1:12" ht="14.4" x14ac:dyDescent="0.3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 t="s">
        <v>26</v>
      </c>
      <c r="E144" s="42" t="s">
        <v>74</v>
      </c>
      <c r="F144" s="43">
        <v>60</v>
      </c>
      <c r="G144" s="43">
        <v>1.2</v>
      </c>
      <c r="H144" s="43">
        <v>0.2</v>
      </c>
      <c r="I144" s="43">
        <v>6.1</v>
      </c>
      <c r="J144" s="43">
        <v>65.3</v>
      </c>
      <c r="K144" s="44" t="s">
        <v>75</v>
      </c>
      <c r="L144" s="43">
        <v>25.58</v>
      </c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520</v>
      </c>
      <c r="G146" s="19">
        <f t="shared" ref="G146:J146" si="28">SUM(G139:G145)</f>
        <v>18.329999999999998</v>
      </c>
      <c r="H146" s="19">
        <f t="shared" si="28"/>
        <v>18.2</v>
      </c>
      <c r="I146" s="19">
        <f t="shared" si="28"/>
        <v>73</v>
      </c>
      <c r="J146" s="19">
        <f t="shared" si="28"/>
        <v>589.87999999999988</v>
      </c>
      <c r="K146" s="25"/>
      <c r="L146" s="19">
        <f t="shared" ref="L146" si="29">SUM(L139:L145)</f>
        <v>119.66000000000001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 x14ac:dyDescent="0.3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4" x14ac:dyDescent="0.3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4" x14ac:dyDescent="0.3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 x14ac:dyDescent="0.3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4" x14ac:dyDescent="0.3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 x14ac:dyDescent="0.3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30">SUM(G147:G155)</f>
        <v>0</v>
      </c>
      <c r="H156" s="19">
        <f t="shared" si="30"/>
        <v>0</v>
      </c>
      <c r="I156" s="19">
        <f t="shared" si="30"/>
        <v>0</v>
      </c>
      <c r="J156" s="19">
        <f t="shared" si="30"/>
        <v>0</v>
      </c>
      <c r="K156" s="25"/>
      <c r="L156" s="19">
        <f t="shared" ref="L156" si="31">SUM(L147:L155)</f>
        <v>0</v>
      </c>
    </row>
    <row r="157" spans="1:12" ht="15" thickBot="1" x14ac:dyDescent="0.3">
      <c r="A157" s="29">
        <f>A139</f>
        <v>2</v>
      </c>
      <c r="B157" s="30">
        <f>B139</f>
        <v>3</v>
      </c>
      <c r="C157" s="52" t="s">
        <v>4</v>
      </c>
      <c r="D157" s="53"/>
      <c r="E157" s="31"/>
      <c r="F157" s="32">
        <f>F146+F156</f>
        <v>520</v>
      </c>
      <c r="G157" s="32">
        <f t="shared" ref="G157:L157" si="32">G146+G156</f>
        <v>18.329999999999998</v>
      </c>
      <c r="H157" s="32">
        <f t="shared" si="32"/>
        <v>18.2</v>
      </c>
      <c r="I157" s="32">
        <f t="shared" si="32"/>
        <v>73</v>
      </c>
      <c r="J157" s="32">
        <f t="shared" si="32"/>
        <v>589.87999999999988</v>
      </c>
      <c r="K157" s="32"/>
      <c r="L157" s="32">
        <f t="shared" si="32"/>
        <v>119.66000000000001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 t="s">
        <v>80</v>
      </c>
      <c r="F158" s="40">
        <v>200</v>
      </c>
      <c r="G158" s="40">
        <v>13.78</v>
      </c>
      <c r="H158" s="40">
        <v>14.89</v>
      </c>
      <c r="I158" s="40">
        <v>46.11</v>
      </c>
      <c r="J158" s="40">
        <v>339.22</v>
      </c>
      <c r="K158" s="41" t="s">
        <v>59</v>
      </c>
      <c r="L158" s="40">
        <v>96.8</v>
      </c>
    </row>
    <row r="159" spans="1:12" ht="14.4" x14ac:dyDescent="0.3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23"/>
      <c r="B160" s="15"/>
      <c r="C160" s="11"/>
      <c r="D160" s="7" t="s">
        <v>22</v>
      </c>
      <c r="E160" s="42" t="s">
        <v>48</v>
      </c>
      <c r="F160" s="43">
        <v>200</v>
      </c>
      <c r="G160" s="43">
        <v>0.2</v>
      </c>
      <c r="H160" s="43">
        <v>0</v>
      </c>
      <c r="I160" s="43">
        <v>6.5</v>
      </c>
      <c r="J160" s="43">
        <v>26.8</v>
      </c>
      <c r="K160" s="44" t="s">
        <v>47</v>
      </c>
      <c r="L160" s="43">
        <v>1.4</v>
      </c>
    </row>
    <row r="161" spans="1:12" ht="14.4" x14ac:dyDescent="0.3">
      <c r="A161" s="23"/>
      <c r="B161" s="15"/>
      <c r="C161" s="11"/>
      <c r="D161" s="7" t="s">
        <v>23</v>
      </c>
      <c r="E161" s="42" t="s">
        <v>44</v>
      </c>
      <c r="F161" s="42">
        <v>72</v>
      </c>
      <c r="G161" s="42">
        <v>4.12</v>
      </c>
      <c r="H161" s="42">
        <v>3.02</v>
      </c>
      <c r="I161" s="42">
        <v>26.12</v>
      </c>
      <c r="J161" s="42">
        <v>151</v>
      </c>
      <c r="K161" s="42" t="s">
        <v>82</v>
      </c>
      <c r="L161" s="42">
        <v>15.98</v>
      </c>
    </row>
    <row r="162" spans="1:12" ht="14.4" x14ac:dyDescent="0.3">
      <c r="A162" s="23"/>
      <c r="B162" s="15"/>
      <c r="C162" s="11"/>
      <c r="D162" s="7" t="s">
        <v>24</v>
      </c>
      <c r="E162" s="42" t="s">
        <v>61</v>
      </c>
      <c r="F162" s="43">
        <v>100</v>
      </c>
      <c r="G162" s="43">
        <v>0.45</v>
      </c>
      <c r="H162" s="43">
        <v>0.1</v>
      </c>
      <c r="I162" s="43">
        <v>4.05</v>
      </c>
      <c r="J162" s="43">
        <v>73.900000000000006</v>
      </c>
      <c r="K162" s="44"/>
      <c r="L162" s="43">
        <v>21.92</v>
      </c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572</v>
      </c>
      <c r="G165" s="19">
        <f t="shared" ref="G165:J165" si="33">SUM(G158:G164)</f>
        <v>18.549999999999997</v>
      </c>
      <c r="H165" s="19">
        <f t="shared" si="33"/>
        <v>18.010000000000002</v>
      </c>
      <c r="I165" s="19">
        <f t="shared" si="33"/>
        <v>82.78</v>
      </c>
      <c r="J165" s="19">
        <f t="shared" si="33"/>
        <v>590.91999999999996</v>
      </c>
      <c r="K165" s="25"/>
      <c r="L165" s="19">
        <f t="shared" ref="L165" si="34">SUM(L158:L164)</f>
        <v>136.10000000000002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 x14ac:dyDescent="0.3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4" x14ac:dyDescent="0.3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4" x14ac:dyDescent="0.3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 x14ac:dyDescent="0.3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4" x14ac:dyDescent="0.3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 x14ac:dyDescent="0.3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35">SUM(G166:G174)</f>
        <v>0</v>
      </c>
      <c r="H175" s="19">
        <f t="shared" si="35"/>
        <v>0</v>
      </c>
      <c r="I175" s="19">
        <f t="shared" si="35"/>
        <v>0</v>
      </c>
      <c r="J175" s="19">
        <f t="shared" si="35"/>
        <v>0</v>
      </c>
      <c r="K175" s="25"/>
      <c r="L175" s="19">
        <f t="shared" ref="L175" si="36">SUM(L166:L174)</f>
        <v>0</v>
      </c>
    </row>
    <row r="176" spans="1:12" ht="15" thickBot="1" x14ac:dyDescent="0.3">
      <c r="A176" s="29">
        <f>A158</f>
        <v>2</v>
      </c>
      <c r="B176" s="30">
        <f>B158</f>
        <v>4</v>
      </c>
      <c r="C176" s="52" t="s">
        <v>4</v>
      </c>
      <c r="D176" s="53"/>
      <c r="E176" s="31"/>
      <c r="F176" s="32">
        <f>F165+F175</f>
        <v>572</v>
      </c>
      <c r="G176" s="32">
        <f t="shared" ref="G176:L176" si="37">G165+G175</f>
        <v>18.549999999999997</v>
      </c>
      <c r="H176" s="32">
        <f t="shared" si="37"/>
        <v>18.010000000000002</v>
      </c>
      <c r="I176" s="32">
        <f t="shared" si="37"/>
        <v>82.78</v>
      </c>
      <c r="J176" s="32">
        <f t="shared" si="37"/>
        <v>590.91999999999996</v>
      </c>
      <c r="K176" s="32"/>
      <c r="L176" s="32">
        <f t="shared" si="37"/>
        <v>136.10000000000002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 t="s">
        <v>76</v>
      </c>
      <c r="F177" s="40">
        <v>200</v>
      </c>
      <c r="G177" s="40">
        <v>15.3</v>
      </c>
      <c r="H177" s="40">
        <v>14.2</v>
      </c>
      <c r="I177" s="40">
        <v>37.6</v>
      </c>
      <c r="J177" s="40">
        <v>214.9</v>
      </c>
      <c r="K177" s="41" t="s">
        <v>77</v>
      </c>
      <c r="L177" s="40">
        <v>21.21</v>
      </c>
    </row>
    <row r="178" spans="1:12" ht="14.4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7" t="s">
        <v>22</v>
      </c>
      <c r="E179" s="42" t="s">
        <v>48</v>
      </c>
      <c r="F179" s="43">
        <v>200</v>
      </c>
      <c r="G179" s="43">
        <v>0.2</v>
      </c>
      <c r="H179" s="43">
        <v>0</v>
      </c>
      <c r="I179" s="43">
        <v>6.5</v>
      </c>
      <c r="J179" s="43">
        <v>26.8</v>
      </c>
      <c r="K179" s="44" t="s">
        <v>47</v>
      </c>
      <c r="L179" s="43">
        <v>1.4</v>
      </c>
    </row>
    <row r="180" spans="1:12" ht="14.4" x14ac:dyDescent="0.3">
      <c r="A180" s="23"/>
      <c r="B180" s="15"/>
      <c r="C180" s="11"/>
      <c r="D180" s="7" t="s">
        <v>23</v>
      </c>
      <c r="E180" s="42" t="s">
        <v>44</v>
      </c>
      <c r="F180" s="43">
        <v>42</v>
      </c>
      <c r="G180" s="43">
        <v>2.12</v>
      </c>
      <c r="H180" s="43">
        <v>3.02</v>
      </c>
      <c r="I180" s="43">
        <v>13.12</v>
      </c>
      <c r="J180" s="43">
        <v>88</v>
      </c>
      <c r="K180" s="44" t="s">
        <v>82</v>
      </c>
      <c r="L180" s="43">
        <v>13.03</v>
      </c>
    </row>
    <row r="181" spans="1:12" ht="14.4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/>
      <c r="E182" s="42" t="s">
        <v>78</v>
      </c>
      <c r="F182" s="43">
        <v>80</v>
      </c>
      <c r="G182" s="43">
        <v>1.28</v>
      </c>
      <c r="H182" s="43">
        <v>1.98</v>
      </c>
      <c r="I182" s="43">
        <v>20.22</v>
      </c>
      <c r="J182" s="43">
        <v>264</v>
      </c>
      <c r="K182" s="44" t="s">
        <v>79</v>
      </c>
      <c r="L182" s="43">
        <v>19.2</v>
      </c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thickBot="1" x14ac:dyDescent="0.35">
      <c r="A184" s="24"/>
      <c r="B184" s="17"/>
      <c r="C184" s="8"/>
      <c r="D184" s="18" t="s">
        <v>33</v>
      </c>
      <c r="E184" s="9"/>
      <c r="F184" s="19">
        <f>SUM(F177:F183)</f>
        <v>522</v>
      </c>
      <c r="G184" s="19">
        <f t="shared" ref="G184:J184" si="38">SUM(G177:G183)</f>
        <v>18.900000000000002</v>
      </c>
      <c r="H184" s="19">
        <f t="shared" si="38"/>
        <v>19.2</v>
      </c>
      <c r="I184" s="19">
        <f t="shared" si="38"/>
        <v>77.44</v>
      </c>
      <c r="J184" s="19">
        <f t="shared" si="38"/>
        <v>593.70000000000005</v>
      </c>
      <c r="K184" s="25"/>
      <c r="L184" s="19">
        <f t="shared" ref="L184" si="39">SUM(L177:L183)</f>
        <v>54.84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39"/>
      <c r="F185" s="40"/>
      <c r="G185" s="40"/>
      <c r="H185" s="40"/>
      <c r="I185" s="40"/>
      <c r="J185" s="40"/>
      <c r="K185" s="41"/>
      <c r="L185" s="40"/>
    </row>
    <row r="186" spans="1:12" ht="14.4" x14ac:dyDescent="0.3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4" x14ac:dyDescent="0.3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4" x14ac:dyDescent="0.3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 x14ac:dyDescent="0.3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4" x14ac:dyDescent="0.3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 x14ac:dyDescent="0.3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40">SUM(G185:G193)</f>
        <v>0</v>
      </c>
      <c r="H194" s="19">
        <f t="shared" si="40"/>
        <v>0</v>
      </c>
      <c r="I194" s="19">
        <f t="shared" si="40"/>
        <v>0</v>
      </c>
      <c r="J194" s="19">
        <f t="shared" si="40"/>
        <v>0</v>
      </c>
      <c r="K194" s="25"/>
      <c r="L194" s="19">
        <f t="shared" ref="L194" si="41">SUM(L185:L193)</f>
        <v>0</v>
      </c>
    </row>
    <row r="195" spans="1:12" ht="15" thickBot="1" x14ac:dyDescent="0.3">
      <c r="A195" s="29">
        <f>A177</f>
        <v>2</v>
      </c>
      <c r="B195" s="30">
        <f>B177</f>
        <v>5</v>
      </c>
      <c r="C195" s="52" t="s">
        <v>4</v>
      </c>
      <c r="D195" s="53"/>
      <c r="E195" s="31"/>
      <c r="F195" s="32">
        <f>F184+F194</f>
        <v>522</v>
      </c>
      <c r="G195" s="32">
        <f t="shared" ref="G195:L195" si="42">G184+G194</f>
        <v>18.900000000000002</v>
      </c>
      <c r="H195" s="32">
        <f t="shared" si="42"/>
        <v>19.2</v>
      </c>
      <c r="I195" s="32">
        <f t="shared" si="42"/>
        <v>77.44</v>
      </c>
      <c r="J195" s="32">
        <f t="shared" si="42"/>
        <v>593.70000000000005</v>
      </c>
      <c r="K195" s="32"/>
      <c r="L195" s="32">
        <f t="shared" si="42"/>
        <v>54.84</v>
      </c>
    </row>
    <row r="196" spans="1:12" ht="13.8" thickBot="1" x14ac:dyDescent="0.3">
      <c r="A196" s="27"/>
      <c r="B196" s="28"/>
      <c r="C196" s="54" t="s">
        <v>5</v>
      </c>
      <c r="D196" s="54"/>
      <c r="E196" s="54"/>
      <c r="F196" s="34">
        <f>(F24+F43+F62+F81+F100+F119+F138+F157+F176+F195)/(IF(F24=0,0,1)+IF(F43=0,0,1)+IF(F62=0,0,1)+IF(F81=0,0,1)+IF(F100=0,0,1)+IF(F119=0,0,1)+IF(F138=0,0,1)+IF(F157=0,0,1)+IF(F176=0,0,1)+IF(F195=0,0,1))</f>
        <v>521.20000000000005</v>
      </c>
      <c r="G196" s="34">
        <f t="shared" ref="G196:J196" si="43">(G24+G43+G62+G81+G100+G119+G138+G157+G176+G195)/(IF(G24=0,0,1)+IF(G43=0,0,1)+IF(G62=0,0,1)+IF(G81=0,0,1)+IF(G100=0,0,1)+IF(G119=0,0,1)+IF(G138=0,0,1)+IF(G157=0,0,1)+IF(G176=0,0,1)+IF(G195=0,0,1))</f>
        <v>18.428000000000001</v>
      </c>
      <c r="H196" s="34">
        <f t="shared" si="43"/>
        <v>18.318999999999996</v>
      </c>
      <c r="I196" s="34">
        <f t="shared" si="43"/>
        <v>76.975999999999999</v>
      </c>
      <c r="J196" s="34">
        <f t="shared" si="43"/>
        <v>590.54200000000003</v>
      </c>
      <c r="K196" s="34"/>
      <c r="L196" s="34">
        <f t="shared" ref="L196" si="44">(L24+L43+L62+L81+L100+L119+L138+L157+L176+L195)/(IF(L24=0,0,1)+IF(L43=0,0,1)+IF(L62=0,0,1)+IF(L81=0,0,1)+IF(L100=0,0,1)+IF(L119=0,0,1)+IF(L138=0,0,1)+IF(L157=0,0,1)+IF(L176=0,0,1)+IF(L195=0,0,1))</f>
        <v>88.253</v>
      </c>
    </row>
    <row r="197" spans="1:12" ht="13.8" thickBot="1" x14ac:dyDescent="0.3">
      <c r="A197" s="27"/>
      <c r="B197" s="28"/>
      <c r="C197" s="54"/>
      <c r="D197" s="54"/>
      <c r="E197" s="54"/>
      <c r="F197" s="34"/>
      <c r="G197" s="34"/>
      <c r="H197" s="34"/>
      <c r="I197" s="34"/>
      <c r="J197" s="34"/>
      <c r="K197" s="34"/>
      <c r="L197" s="34"/>
    </row>
  </sheetData>
  <mergeCells count="15">
    <mergeCell ref="C1:E1"/>
    <mergeCell ref="H1:K1"/>
    <mergeCell ref="H2:K2"/>
    <mergeCell ref="C43:D43"/>
    <mergeCell ref="C62:D62"/>
    <mergeCell ref="C81:D81"/>
    <mergeCell ref="C100:D100"/>
    <mergeCell ref="C24:D24"/>
    <mergeCell ref="C197:E197"/>
    <mergeCell ref="C176:D176"/>
    <mergeCell ref="C119:D119"/>
    <mergeCell ref="C138:D138"/>
    <mergeCell ref="C157:D157"/>
    <mergeCell ref="C195:D195"/>
    <mergeCell ref="C196:E19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2024-12-27T23:20:27Z</dcterms:modified>
</cp:coreProperties>
</file>